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ixm40-170\Odd_Statistiky_Controlling\612 Controlling\Web\FINAL 2025-03 - Tomas průběžná oprava - KONTROLA\"/>
    </mc:Choice>
  </mc:AlternateContent>
  <bookViews>
    <workbookView xWindow="0" yWindow="0" windowWidth="28800" windowHeight="11580"/>
  </bookViews>
  <sheets>
    <sheet name="Saldo leden - červen" sheetId="1" r:id="rId1"/>
    <sheet name="Starší údaje" sheetId="2" r:id="rId2"/>
  </sheets>
  <definedNames>
    <definedName name="_xlnm.Print_Area" localSheetId="0">'Saldo leden - červen'!$B$2:$O$40</definedName>
    <definedName name="_xlnm.Print_Area" localSheetId="1">'Starší údaje'!$B$2:$O$9</definedName>
  </definedNames>
  <calcPr calcId="162913" concurrentManualCount="2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2" l="1"/>
  <c r="K7" i="2"/>
  <c r="J7" i="2"/>
  <c r="I7" i="2"/>
  <c r="H7" i="2"/>
  <c r="G7" i="2"/>
  <c r="F7" i="2"/>
  <c r="E7" i="2"/>
  <c r="D7" i="2"/>
  <c r="C7" i="2"/>
  <c r="O7" i="1"/>
  <c r="N7" i="1"/>
  <c r="M7" i="1"/>
  <c r="L7" i="1"/>
  <c r="K7" i="1"/>
  <c r="J7" i="1"/>
  <c r="I7" i="1"/>
  <c r="H7" i="1"/>
  <c r="G7" i="1"/>
  <c r="F7" i="1"/>
  <c r="E7" i="1"/>
  <c r="D7" i="1"/>
  <c r="C7" i="1"/>
  <c r="B2" i="2" l="1"/>
</calcChain>
</file>

<file path=xl/sharedStrings.xml><?xml version="1.0" encoding="utf-8"?>
<sst xmlns="http://schemas.openxmlformats.org/spreadsheetml/2006/main" count="9" uniqueCount="5">
  <si>
    <t>(v mil. Kč)</t>
  </si>
  <si>
    <t>Příjmy
z důchodového a nemocenského pojištění</t>
  </si>
  <si>
    <t>Výdaje 
na důchodové a nemocenské pojištění</t>
  </si>
  <si>
    <t>Saldo</t>
  </si>
  <si>
    <t>Srovnání příjmů a výdajů sociálního zabezpečení - leden až červen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</si>
</sst>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%"/>
    <numFmt numFmtId="165" formatCode="#,##0.00000"/>
    <numFmt numFmtId="166" formatCode="#,##0.000000"/>
    <numFmt numFmtId="167" formatCode="#,##0.000"/>
    <numFmt numFmtId="168" formatCode="#,##0.00000000"/>
  </numFmts>
  <fonts count="12" x14ac:knownFonts="1">
    <font>
      <sz val="12"/>
      <name val="Times New Roman CE"/>
      <charset val="238"/>
    </font>
    <font>
      <b/>
      <sz val="10"/>
      <color theme="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2"/>
      <name val="Tahoma"/>
      <family val="2"/>
      <charset val="238"/>
    </font>
    <font>
      <sz val="10"/>
      <color theme="0" tint="-4.9989318521683403E-2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9"/>
      <name val="Tahoma"/>
      <family val="2"/>
      <charset val="238"/>
    </font>
    <font>
      <b/>
      <sz val="12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3">
    <xf numFmtId="0" fontId="0" fillId="0" borderId="0"/>
    <xf numFmtId="0" fontId="4" fillId="0" borderId="0"/>
    <xf numFmtId="9" fontId="5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right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9" fontId="6" fillId="0" borderId="0" xfId="2" applyFont="1"/>
    <xf numFmtId="0" fontId="3" fillId="0" borderId="0" xfId="0" applyFont="1"/>
    <xf numFmtId="164" fontId="7" fillId="0" borderId="0" xfId="2" applyNumberFormat="1" applyFont="1"/>
    <xf numFmtId="3" fontId="3" fillId="0" borderId="1" xfId="0" applyNumberFormat="1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vertical="center"/>
    </xf>
    <xf numFmtId="0" fontId="9" fillId="3" borderId="1" xfId="1" applyFont="1" applyFill="1" applyBorder="1" applyAlignment="1">
      <alignment horizontal="left" vertical="center" wrapText="1"/>
    </xf>
    <xf numFmtId="3" fontId="3" fillId="3" borderId="1" xfId="1" applyNumberFormat="1" applyFont="1" applyFill="1" applyBorder="1" applyAlignment="1">
      <alignment vertical="center"/>
    </xf>
    <xf numFmtId="165" fontId="6" fillId="0" borderId="0" xfId="1" applyNumberFormat="1" applyFont="1" applyAlignment="1">
      <alignment vertical="center"/>
    </xf>
    <xf numFmtId="166" fontId="6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167" fontId="6" fillId="0" borderId="0" xfId="1" applyNumberFormat="1" applyFont="1" applyAlignment="1">
      <alignment vertical="center"/>
    </xf>
    <xf numFmtId="168" fontId="6" fillId="0" borderId="0" xfId="1" applyNumberFormat="1" applyFont="1" applyAlignment="1">
      <alignment vertical="center"/>
    </xf>
    <xf numFmtId="0" fontId="6" fillId="0" borderId="0" xfId="1" applyFont="1" applyAlignment="1">
      <alignment horizontal="center" vertical="center"/>
    </xf>
  </cellXfs>
  <cellStyles count="3">
    <cellStyle name="Normální" xfId="0" builtinId="0"/>
    <cellStyle name="Normální 2" xfId="1"/>
    <cellStyle name="Procenta" xfId="2" builtinId="5"/>
  </cellStyles>
  <dxfs count="0"/>
  <tableStyles count="0" defaultTableStyle="TableStyleMedium2" defaultPivotStyle="PivotStyleLight16"/>
  <colors>
    <mruColors>
      <color rgb="FFE8EEE6"/>
      <color rgb="FF595959"/>
      <color rgb="FF87A67A"/>
      <color rgb="FFB5C8AC"/>
      <color rgb="FF005E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2344687885797"/>
          <c:y val="0.10670068497282174"/>
          <c:w val="0.87615183545669983"/>
          <c:h val="0.68424974822228524"/>
        </c:manualLayout>
      </c:layout>
      <c:barChart>
        <c:barDir val="col"/>
        <c:grouping val="clustered"/>
        <c:varyColors val="0"/>
        <c:ser>
          <c:idx val="0"/>
          <c:order val="0"/>
          <c:tx>
            <c:v>   Příjmy z důchodového a nemocenského pojištění</c:v>
          </c:tx>
          <c:spPr>
            <a:solidFill>
              <a:srgbClr val="005E1D"/>
            </a:solidFill>
            <a:ln>
              <a:noFill/>
            </a:ln>
          </c:spPr>
          <c:invertIfNegative val="0"/>
          <c:cat>
            <c:numRef>
              <c:f>'Saldo leden - červen'!$C$4:$O$4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'Saldo leden - červen'!$C$5:$O$5</c:f>
              <c:numCache>
                <c:formatCode>#,##0</c:formatCode>
                <c:ptCount val="13"/>
                <c:pt idx="0">
                  <c:v>172664.80419773998</c:v>
                </c:pt>
                <c:pt idx="1">
                  <c:v>177302.95183501</c:v>
                </c:pt>
                <c:pt idx="2">
                  <c:v>187010.93200186998</c:v>
                </c:pt>
                <c:pt idx="3">
                  <c:v>197831.94606571004</c:v>
                </c:pt>
                <c:pt idx="4">
                  <c:v>213711.10044633001</c:v>
                </c:pt>
                <c:pt idx="5">
                  <c:v>235672.74142412003</c:v>
                </c:pt>
                <c:pt idx="6">
                  <c:v>255631.62725173999</c:v>
                </c:pt>
                <c:pt idx="7">
                  <c:v>252412.81159413999</c:v>
                </c:pt>
                <c:pt idx="8">
                  <c:v>272648.18615764997</c:v>
                </c:pt>
                <c:pt idx="9">
                  <c:v>290456.79337854002</c:v>
                </c:pt>
                <c:pt idx="10">
                  <c:v>318073.82872699003</c:v>
                </c:pt>
                <c:pt idx="11">
                  <c:v>347608.31467821996</c:v>
                </c:pt>
                <c:pt idx="12">
                  <c:v>374207.30541405996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5-4AC0-BE29-0135483FC688}"/>
            </c:ext>
          </c:extLst>
        </c:ser>
        <c:ser>
          <c:idx val="1"/>
          <c:order val="1"/>
          <c:tx>
            <c:v>   Výdaje na důchodové a nemocenské pojištění</c:v>
          </c:tx>
          <c:spPr>
            <a:solidFill>
              <a:srgbClr val="B5C8AC"/>
            </a:solidFill>
            <a:ln>
              <a:noFill/>
            </a:ln>
          </c:spPr>
          <c:invertIfNegative val="0"/>
          <c:cat>
            <c:numRef>
              <c:f>'Saldo leden - červen'!$C$4:$O$4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'Saldo leden - červen'!$C$6:$O$6</c:f>
              <c:numCache>
                <c:formatCode>#,##0</c:formatCode>
                <c:ptCount val="13"/>
                <c:pt idx="0">
                  <c:v>191826.64696882589</c:v>
                </c:pt>
                <c:pt idx="1">
                  <c:v>191863.22693902001</c:v>
                </c:pt>
                <c:pt idx="2">
                  <c:v>198607.94145857001</c:v>
                </c:pt>
                <c:pt idx="3">
                  <c:v>208414.80921252997</c:v>
                </c:pt>
                <c:pt idx="4">
                  <c:v>219994.90965491999</c:v>
                </c:pt>
                <c:pt idx="5">
                  <c:v>230209.97621219</c:v>
                </c:pt>
                <c:pt idx="6">
                  <c:v>248966.89272893997</c:v>
                </c:pt>
                <c:pt idx="7">
                  <c:v>277461.19849813997</c:v>
                </c:pt>
                <c:pt idx="8">
                  <c:v>289858.65985743003</c:v>
                </c:pt>
                <c:pt idx="9">
                  <c:v>304702.39118942997</c:v>
                </c:pt>
                <c:pt idx="10">
                  <c:v>358792.92585022002</c:v>
                </c:pt>
                <c:pt idx="11">
                  <c:v>373726.30859446997</c:v>
                </c:pt>
                <c:pt idx="12">
                  <c:v>375749.99214930006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B5-4AC0-BE29-0135483FC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axId val="169563264"/>
        <c:axId val="169565184"/>
      </c:barChart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69563264"/>
        <c:axId val="169565184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v>   Saldo</c:v>
                </c:tx>
                <c:spPr>
                  <a:ln>
                    <a:gradFill>
                      <a:gsLst>
                        <a:gs pos="32000">
                          <a:srgbClr val="00B050"/>
                        </a:gs>
                        <a:gs pos="43000">
                          <a:srgbClr val="C00000"/>
                        </a:gs>
                        <a:gs pos="0">
                          <a:srgbClr val="00B050"/>
                        </a:gs>
                        <a:gs pos="42000">
                          <a:srgbClr val="00B050"/>
                        </a:gs>
                      </a:gsLst>
                      <a:lin ang="5400000" scaled="1"/>
                    </a:gradFill>
                  </a:ln>
                </c:spPr>
                <c:marker>
                  <c:symbol val="none"/>
                </c:marker>
                <c:yVal>
                  <c:numRef>
                    <c:extLst>
                      <c:ext uri="{02D57815-91ED-43cb-92C2-25804820EDAC}">
                        <c15:formulaRef>
                          <c15:sqref>'Saldo leden - červen'!$C$7:$O$7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-19161.84277108591</c:v>
                      </c:pt>
                      <c:pt idx="1">
                        <c:v>-14560.275104010012</c:v>
                      </c:pt>
                      <c:pt idx="2">
                        <c:v>-11597.009456700034</c:v>
                      </c:pt>
                      <c:pt idx="3">
                        <c:v>-10582.863146819931</c:v>
                      </c:pt>
                      <c:pt idx="4">
                        <c:v>-6283.8092085899843</c:v>
                      </c:pt>
                      <c:pt idx="5">
                        <c:v>5462.7652119300328</c:v>
                      </c:pt>
                      <c:pt idx="6">
                        <c:v>6664.7345228000195</c:v>
                      </c:pt>
                      <c:pt idx="7">
                        <c:v>-25048.386903999984</c:v>
                      </c:pt>
                      <c:pt idx="8">
                        <c:v>-17210.473699780065</c:v>
                      </c:pt>
                      <c:pt idx="9">
                        <c:v>-14245.597810889944</c:v>
                      </c:pt>
                      <c:pt idx="10">
                        <c:v>-40719.097123229993</c:v>
                      </c:pt>
                      <c:pt idx="11">
                        <c:v>-26117.993916250009</c:v>
                      </c:pt>
                      <c:pt idx="12">
                        <c:v>-1542.6867352401023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5EB5-4AC0-BE29-0135483FC688}"/>
                  </c:ext>
                </c:extLst>
              </c15:ser>
            </c15:filteredScatterSeries>
          </c:ext>
        </c:extLst>
      </c:scatterChart>
      <c:catAx>
        <c:axId val="169563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900" b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 Kč)</a:t>
                </a:r>
              </a:p>
            </c:rich>
          </c:tx>
          <c:layout>
            <c:manualLayout>
              <c:xMode val="edge"/>
              <c:yMode val="edge"/>
              <c:x val="7.1604642313546421E-2"/>
              <c:y val="3.2180207942813809E-2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txPr>
          <a:bodyPr rot="0"/>
          <a:lstStyle/>
          <a:p>
            <a:pPr>
              <a:defRPr sz="900"/>
            </a:pPr>
            <a:endParaRPr lang="cs-CZ"/>
          </a:p>
        </c:txPr>
        <c:crossAx val="169565184"/>
        <c:crosses val="autoZero"/>
        <c:auto val="1"/>
        <c:lblAlgn val="ctr"/>
        <c:lblOffset val="100"/>
        <c:noMultiLvlLbl val="0"/>
      </c:catAx>
      <c:valAx>
        <c:axId val="169565184"/>
        <c:scaling>
          <c:orientation val="minMax"/>
          <c:max val="90000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9563264"/>
        <c:crossesAt val="1"/>
        <c:crossBetween val="between"/>
        <c:majorUnit val="200000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16780894206484628"/>
          <c:y val="0.90549046434494196"/>
          <c:w val="0.65956485433096479"/>
          <c:h val="9.450953565505804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95959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23445626323079"/>
          <c:y val="0.1890709219858156"/>
          <c:w val="0.87615183545669983"/>
          <c:h val="0.69214775413711582"/>
        </c:manualLayout>
      </c:layout>
      <c:barChart>
        <c:barDir val="col"/>
        <c:grouping val="clustered"/>
        <c:varyColors val="0"/>
        <c:ser>
          <c:idx val="2"/>
          <c:order val="2"/>
          <c:tx>
            <c:v>   Saldo</c:v>
          </c:tx>
          <c:spPr>
            <a:pattFill prst="dkUpDiag">
              <a:fgClr>
                <a:srgbClr val="B5C8AC"/>
              </a:fgClr>
              <a:bgClr>
                <a:srgbClr val="005E1D"/>
              </a:bgClr>
            </a:pattFill>
            <a:ln>
              <a:noFill/>
            </a:ln>
          </c:spPr>
          <c:invertIfNegative val="0"/>
          <c:cat>
            <c:numRef>
              <c:f>'Saldo leden - červen'!$C$4:$O$4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'Saldo leden - červen'!$C$7:$O$7</c:f>
              <c:numCache>
                <c:formatCode>#,##0</c:formatCode>
                <c:ptCount val="13"/>
                <c:pt idx="0">
                  <c:v>-19161.84277108591</c:v>
                </c:pt>
                <c:pt idx="1">
                  <c:v>-14560.275104010012</c:v>
                </c:pt>
                <c:pt idx="2">
                  <c:v>-11597.009456700034</c:v>
                </c:pt>
                <c:pt idx="3">
                  <c:v>-10582.863146819931</c:v>
                </c:pt>
                <c:pt idx="4">
                  <c:v>-6283.8092085899843</c:v>
                </c:pt>
                <c:pt idx="5">
                  <c:v>5462.7652119300328</c:v>
                </c:pt>
                <c:pt idx="6">
                  <c:v>6664.7345228000195</c:v>
                </c:pt>
                <c:pt idx="7">
                  <c:v>-25048.386903999984</c:v>
                </c:pt>
                <c:pt idx="8">
                  <c:v>-17210.473699780065</c:v>
                </c:pt>
                <c:pt idx="9">
                  <c:v>-14245.597810889944</c:v>
                </c:pt>
                <c:pt idx="10">
                  <c:v>-40719.097123229993</c:v>
                </c:pt>
                <c:pt idx="11">
                  <c:v>-26117.993916250009</c:v>
                </c:pt>
                <c:pt idx="12">
                  <c:v>-1542.6867352401023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D-4C36-8A30-86EA384DC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169563264"/>
        <c:axId val="169565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   Příjmy z důchodového a nemocenského pojištění</c:v>
                </c:tx>
                <c:spPr>
                  <a:solidFill>
                    <a:srgbClr val="008000"/>
                  </a:solidFill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'Saldo leden - červen'!$C$4:$O$4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  <c:pt idx="6">
                        <c:v>2019</c:v>
                      </c:pt>
                      <c:pt idx="7">
                        <c:v>2020</c:v>
                      </c:pt>
                      <c:pt idx="8">
                        <c:v>2021</c:v>
                      </c:pt>
                      <c:pt idx="9">
                        <c:v>2022</c:v>
                      </c:pt>
                      <c:pt idx="10">
                        <c:v>2023</c:v>
                      </c:pt>
                      <c:pt idx="11">
                        <c:v>2024</c:v>
                      </c:pt>
                      <c:pt idx="12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'Saldo leden - červen'!$C$5:$O$5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172664.80419773998</c:v>
                      </c:pt>
                      <c:pt idx="1">
                        <c:v>177302.95183501</c:v>
                      </c:pt>
                      <c:pt idx="2">
                        <c:v>187010.93200186998</c:v>
                      </c:pt>
                      <c:pt idx="3">
                        <c:v>197831.94606571004</c:v>
                      </c:pt>
                      <c:pt idx="4">
                        <c:v>213711.10044633001</c:v>
                      </c:pt>
                      <c:pt idx="5">
                        <c:v>235672.74142412003</c:v>
                      </c:pt>
                      <c:pt idx="6">
                        <c:v>255631.62725173999</c:v>
                      </c:pt>
                      <c:pt idx="7">
                        <c:v>252412.81159413999</c:v>
                      </c:pt>
                      <c:pt idx="8">
                        <c:v>272648.18615764997</c:v>
                      </c:pt>
                      <c:pt idx="9">
                        <c:v>290456.79337854002</c:v>
                      </c:pt>
                      <c:pt idx="10">
                        <c:v>318073.82872699003</c:v>
                      </c:pt>
                      <c:pt idx="11">
                        <c:v>347608.31467821996</c:v>
                      </c:pt>
                      <c:pt idx="12">
                        <c:v>374207.30541405996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F8D-4C36-8A30-86EA384DCB3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v>   Výdaje na důchodové a nemocenské pojištění</c:v>
                </c:tx>
                <c:spPr>
                  <a:solidFill>
                    <a:schemeClr val="accent6">
                      <a:lumMod val="40000"/>
                      <a:lumOff val="60000"/>
                    </a:schemeClr>
                  </a:solidFill>
                  <a:ln>
                    <a:solidFill>
                      <a:srgbClr val="777777"/>
                    </a:solidFill>
                  </a:ln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'Saldo leden - červen'!$C$4:$O$4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  <c:pt idx="6">
                        <c:v>2019</c:v>
                      </c:pt>
                      <c:pt idx="7">
                        <c:v>2020</c:v>
                      </c:pt>
                      <c:pt idx="8">
                        <c:v>2021</c:v>
                      </c:pt>
                      <c:pt idx="9">
                        <c:v>2022</c:v>
                      </c:pt>
                      <c:pt idx="10">
                        <c:v>2023</c:v>
                      </c:pt>
                      <c:pt idx="11">
                        <c:v>2024</c:v>
                      </c:pt>
                      <c:pt idx="12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'Saldo leden - červen'!$C$6:$O$6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191826.64696882589</c:v>
                      </c:pt>
                      <c:pt idx="1">
                        <c:v>191863.22693902001</c:v>
                      </c:pt>
                      <c:pt idx="2">
                        <c:v>198607.94145857001</c:v>
                      </c:pt>
                      <c:pt idx="3">
                        <c:v>208414.80921252997</c:v>
                      </c:pt>
                      <c:pt idx="4">
                        <c:v>219994.90965491999</c:v>
                      </c:pt>
                      <c:pt idx="5">
                        <c:v>230209.97621219</c:v>
                      </c:pt>
                      <c:pt idx="6">
                        <c:v>248966.89272893997</c:v>
                      </c:pt>
                      <c:pt idx="7">
                        <c:v>277461.19849813997</c:v>
                      </c:pt>
                      <c:pt idx="8">
                        <c:v>289858.65985743003</c:v>
                      </c:pt>
                      <c:pt idx="9">
                        <c:v>304702.39118942997</c:v>
                      </c:pt>
                      <c:pt idx="10">
                        <c:v>358792.92585022002</c:v>
                      </c:pt>
                      <c:pt idx="11">
                        <c:v>373726.30859446997</c:v>
                      </c:pt>
                      <c:pt idx="12">
                        <c:v>375749.99214930006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F8D-4C36-8A30-86EA384DCB3B}"/>
                  </c:ext>
                </c:extLst>
              </c15:ser>
            </c15:filteredBarSeries>
          </c:ext>
        </c:extLst>
      </c:barChart>
      <c:catAx>
        <c:axId val="169563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9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 Kč)</a:t>
                </a:r>
              </a:p>
            </c:rich>
          </c:tx>
          <c:layout>
            <c:manualLayout>
              <c:xMode val="edge"/>
              <c:yMode val="edge"/>
              <c:x val="7.3495433789954337E-2"/>
              <c:y val="6.1946399854418147E-2"/>
            </c:manualLayout>
          </c:layout>
          <c:overlay val="0"/>
        </c:title>
        <c:numFmt formatCode="0" sourceLinked="0"/>
        <c:majorTickMark val="none"/>
        <c:minorTickMark val="none"/>
        <c:tickLblPos val="low"/>
        <c:spPr>
          <a:noFill/>
        </c:spPr>
        <c:txPr>
          <a:bodyPr rot="0"/>
          <a:lstStyle/>
          <a:p>
            <a:pPr>
              <a:defRPr sz="900"/>
            </a:pPr>
            <a:endParaRPr lang="cs-CZ"/>
          </a:p>
        </c:txPr>
        <c:crossAx val="169565184"/>
        <c:crosses val="autoZero"/>
        <c:auto val="1"/>
        <c:lblAlgn val="ctr"/>
        <c:lblOffset val="100"/>
        <c:noMultiLvlLbl val="0"/>
      </c:catAx>
      <c:valAx>
        <c:axId val="169565184"/>
        <c:scaling>
          <c:orientation val="minMax"/>
          <c:max val="80000"/>
          <c:min val="-800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9563264"/>
        <c:crossesAt val="1"/>
        <c:crossBetween val="between"/>
        <c:majorUnit val="40000"/>
      </c:valAx>
      <c:spPr>
        <a:ln>
          <a:noFill/>
        </a:ln>
      </c:spPr>
    </c:plotArea>
    <c:plotVisOnly val="1"/>
    <c:dispBlanksAs val="gap"/>
    <c:showDLblsOverMax val="0"/>
  </c:chart>
  <c:spPr>
    <a:solidFill>
      <a:schemeClr val="bg1">
        <a:alpha val="0"/>
      </a:schemeClr>
    </a:solidFill>
    <a:ln>
      <a:noFill/>
    </a:ln>
  </c:spPr>
  <c:txPr>
    <a:bodyPr/>
    <a:lstStyle/>
    <a:p>
      <a:pPr>
        <a:defRPr>
          <a:solidFill>
            <a:srgbClr val="595959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371475</xdr:colOff>
      <xdr:row>25</xdr:row>
      <xdr:rowOff>114300</xdr:rowOff>
    </xdr:from>
    <xdr:ext cx="5799793" cy="278089"/>
    <xdr:sp macro="" textlink="">
      <xdr:nvSpPr>
        <xdr:cNvPr id="2" name="TextovéPole 1"/>
        <xdr:cNvSpPr txBox="1"/>
      </xdr:nvSpPr>
      <xdr:spPr>
        <a:xfrm>
          <a:off x="4133850" y="3971925"/>
          <a:ext cx="5799793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Příjmy z důchodového pojištění v časové řadě a v aktuálním období dle typu plátce</a:t>
          </a:r>
        </a:p>
      </xdr:txBody>
    </xdr:sp>
    <xdr:clientData/>
  </xdr:oneCellAnchor>
  <xdr:twoCellAnchor editAs="oneCell">
    <xdr:from>
      <xdr:col>1</xdr:col>
      <xdr:colOff>1704976</xdr:colOff>
      <xdr:row>7</xdr:row>
      <xdr:rowOff>133350</xdr:rowOff>
    </xdr:from>
    <xdr:to>
      <xdr:col>14</xdr:col>
      <xdr:colOff>682201</xdr:colOff>
      <xdr:row>21</xdr:row>
      <xdr:rowOff>94575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1714501</xdr:colOff>
      <xdr:row>22</xdr:row>
      <xdr:rowOff>133351</xdr:rowOff>
    </xdr:from>
    <xdr:to>
      <xdr:col>14</xdr:col>
      <xdr:colOff>691726</xdr:colOff>
      <xdr:row>35</xdr:row>
      <xdr:rowOff>80551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4</xdr:col>
      <xdr:colOff>657225</xdr:colOff>
      <xdr:row>7</xdr:row>
      <xdr:rowOff>133350</xdr:rowOff>
    </xdr:from>
    <xdr:ext cx="5029647" cy="278089"/>
    <xdr:sp macro="" textlink="">
      <xdr:nvSpPr>
        <xdr:cNvPr id="11" name="TextovéPole 10"/>
        <xdr:cNvSpPr txBox="1"/>
      </xdr:nvSpPr>
      <xdr:spPr>
        <a:xfrm>
          <a:off x="5229225" y="2057400"/>
          <a:ext cx="5029647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Příjmy a výdaje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na d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ůchodové a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nemocenské pojištění 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 časové řadě</a:t>
          </a:r>
        </a:p>
      </xdr:txBody>
    </xdr:sp>
    <xdr:clientData/>
  </xdr:oneCellAnchor>
  <xdr:oneCellAnchor>
    <xdr:from>
      <xdr:col>6</xdr:col>
      <xdr:colOff>419100</xdr:colOff>
      <xdr:row>22</xdr:row>
      <xdr:rowOff>133351</xdr:rowOff>
    </xdr:from>
    <xdr:ext cx="2730427" cy="278089"/>
    <xdr:sp macro="" textlink="">
      <xdr:nvSpPr>
        <xdr:cNvPr id="12" name="TextovéPole 11"/>
        <xdr:cNvSpPr txBox="1"/>
      </xdr:nvSpPr>
      <xdr:spPr>
        <a:xfrm>
          <a:off x="6419850" y="4943476"/>
          <a:ext cx="2730427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Saldo příjmů a výdajů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 časové řadě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0"/>
  <sheetViews>
    <sheetView showGridLines="0" tabSelected="1" zoomScaleNormal="100" zoomScaleSheetLayoutView="100" workbookViewId="0"/>
  </sheetViews>
  <sheetFormatPr defaultRowHeight="15" x14ac:dyDescent="0.2"/>
  <cols>
    <col min="1" max="1" width="2.5" style="3" customWidth="1"/>
    <col min="2" max="2" width="38.75" style="3" customWidth="1"/>
    <col min="3" max="15" width="9.375" style="3" customWidth="1"/>
    <col min="16" max="16384" width="9" style="3"/>
  </cols>
  <sheetData>
    <row r="2" spans="2:16" ht="16.5" customHeight="1" x14ac:dyDescent="0.2">
      <c r="B2" s="9" t="s">
        <v>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6" x14ac:dyDescent="0.2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 t="s">
        <v>0</v>
      </c>
    </row>
    <row r="4" spans="2:16" x14ac:dyDescent="0.2">
      <c r="B4" s="13"/>
      <c r="C4" s="14">
        <v>2013</v>
      </c>
      <c r="D4" s="14">
        <v>2014</v>
      </c>
      <c r="E4" s="14">
        <v>2015</v>
      </c>
      <c r="F4" s="14">
        <v>2016</v>
      </c>
      <c r="G4" s="14">
        <v>2017</v>
      </c>
      <c r="H4" s="14">
        <v>2018</v>
      </c>
      <c r="I4" s="14">
        <v>2019</v>
      </c>
      <c r="J4" s="14">
        <v>2020</v>
      </c>
      <c r="K4" s="14">
        <v>2021</v>
      </c>
      <c r="L4" s="14">
        <v>2022</v>
      </c>
      <c r="M4" s="14">
        <v>2023</v>
      </c>
      <c r="N4" s="14">
        <v>2024</v>
      </c>
      <c r="O4" s="14">
        <v>2025</v>
      </c>
    </row>
    <row r="5" spans="2:16" ht="30" customHeight="1" x14ac:dyDescent="0.2">
      <c r="B5" s="21" t="s">
        <v>1</v>
      </c>
      <c r="C5" s="8">
        <v>172664.80419773998</v>
      </c>
      <c r="D5" s="8">
        <v>177302.95183501</v>
      </c>
      <c r="E5" s="8">
        <v>187010.93200186998</v>
      </c>
      <c r="F5" s="8">
        <v>197831.94606571004</v>
      </c>
      <c r="G5" s="8">
        <v>213711.10044633001</v>
      </c>
      <c r="H5" s="8">
        <v>235672.74142412003</v>
      </c>
      <c r="I5" s="8">
        <v>255631.62725173999</v>
      </c>
      <c r="J5" s="8">
        <v>252412.81159413999</v>
      </c>
      <c r="K5" s="8">
        <v>272648.18615764997</v>
      </c>
      <c r="L5" s="8">
        <v>290456.79337854002</v>
      </c>
      <c r="M5" s="8">
        <v>318073.82872699003</v>
      </c>
      <c r="N5" s="8">
        <v>347608.31467821996</v>
      </c>
      <c r="O5" s="8">
        <v>374207.30541405996</v>
      </c>
    </row>
    <row r="6" spans="2:16" ht="30" customHeight="1" x14ac:dyDescent="0.2">
      <c r="B6" s="21" t="s">
        <v>2</v>
      </c>
      <c r="C6" s="15">
        <v>191826.64696882589</v>
      </c>
      <c r="D6" s="15">
        <v>191863.22693902001</v>
      </c>
      <c r="E6" s="15">
        <v>198607.94145857001</v>
      </c>
      <c r="F6" s="15">
        <v>208414.80921252997</v>
      </c>
      <c r="G6" s="15">
        <v>219994.90965491999</v>
      </c>
      <c r="H6" s="15">
        <v>230209.97621219</v>
      </c>
      <c r="I6" s="15">
        <v>248966.89272893997</v>
      </c>
      <c r="J6" s="15">
        <v>277461.19849813997</v>
      </c>
      <c r="K6" s="15">
        <v>289858.65985743003</v>
      </c>
      <c r="L6" s="15">
        <v>304702.39118942997</v>
      </c>
      <c r="M6" s="15">
        <v>358792.92585022002</v>
      </c>
      <c r="N6" s="15">
        <v>373726.30859446997</v>
      </c>
      <c r="O6" s="15">
        <v>375749.99214930006</v>
      </c>
    </row>
    <row r="7" spans="2:16" ht="30" customHeight="1" x14ac:dyDescent="0.2">
      <c r="B7" s="16" t="s">
        <v>3</v>
      </c>
      <c r="C7" s="17">
        <f t="shared" ref="C7:E7" si="0">C5-C6</f>
        <v>-19161.84277108591</v>
      </c>
      <c r="D7" s="17">
        <f t="shared" si="0"/>
        <v>-14560.275104010012</v>
      </c>
      <c r="E7" s="17">
        <f t="shared" si="0"/>
        <v>-11597.009456700034</v>
      </c>
      <c r="F7" s="17">
        <f>F5-F6</f>
        <v>-10582.863146819931</v>
      </c>
      <c r="G7" s="17">
        <f t="shared" ref="G7:O7" si="1">G5-G6</f>
        <v>-6283.8092085899843</v>
      </c>
      <c r="H7" s="17">
        <f t="shared" si="1"/>
        <v>5462.7652119300328</v>
      </c>
      <c r="I7" s="17">
        <f t="shared" si="1"/>
        <v>6664.7345228000195</v>
      </c>
      <c r="J7" s="17">
        <f t="shared" si="1"/>
        <v>-25048.386903999984</v>
      </c>
      <c r="K7" s="17">
        <f t="shared" si="1"/>
        <v>-17210.473699780065</v>
      </c>
      <c r="L7" s="17">
        <f t="shared" si="1"/>
        <v>-14245.597810889944</v>
      </c>
      <c r="M7" s="17">
        <f t="shared" si="1"/>
        <v>-40719.097123229993</v>
      </c>
      <c r="N7" s="17">
        <f t="shared" si="1"/>
        <v>-26117.993916250009</v>
      </c>
      <c r="O7" s="17">
        <f t="shared" si="1"/>
        <v>-1542.6867352401023</v>
      </c>
    </row>
    <row r="8" spans="2:16" x14ac:dyDescent="0.2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"/>
    </row>
    <row r="9" spans="2:16" s="4" customFormat="1" ht="15.75" customHeight="1" x14ac:dyDescent="0.2">
      <c r="B9" s="11"/>
      <c r="C9" s="18"/>
      <c r="D9" s="18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2:16" ht="15.75" customHeight="1" x14ac:dyDescent="0.2">
      <c r="B10" s="11"/>
      <c r="C10" s="11"/>
      <c r="D10" s="11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6"/>
    </row>
    <row r="11" spans="2:16" ht="15" customHeight="1" x14ac:dyDescent="0.2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7"/>
    </row>
    <row r="12" spans="2:16" ht="15" customHeight="1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7"/>
    </row>
    <row r="13" spans="2:16" ht="15" customHeight="1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7"/>
    </row>
    <row r="14" spans="2:16" ht="15" customHeight="1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7"/>
    </row>
    <row r="15" spans="2:16" ht="15.75" customHeight="1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7"/>
    </row>
    <row r="16" spans="2:16" ht="15" customHeight="1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7"/>
    </row>
    <row r="17" spans="2:16" ht="15" customHeight="1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7"/>
    </row>
    <row r="18" spans="2:16" ht="15" customHeight="1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7"/>
    </row>
    <row r="19" spans="2:16" ht="15" customHeight="1" x14ac:dyDescent="0.2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7"/>
    </row>
    <row r="20" spans="2:16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5"/>
    </row>
    <row r="21" spans="2:16" ht="15" customHeight="1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5"/>
    </row>
    <row r="22" spans="2:16" ht="15" customHeight="1" x14ac:dyDescent="0.2">
      <c r="B22" s="2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5"/>
    </row>
    <row r="23" spans="2:16" ht="15" customHeight="1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5"/>
    </row>
    <row r="24" spans="2:16" ht="15.75" customHeight="1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5"/>
    </row>
    <row r="25" spans="2:16" ht="15.75" customHeight="1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2:16" ht="15.75" customHeight="1" x14ac:dyDescent="0.2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2:16" ht="15.75" customHeight="1" x14ac:dyDescent="0.2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2:16" ht="15.75" customHeight="1" x14ac:dyDescent="0.2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2:16" ht="15.75" customHeight="1" x14ac:dyDescent="0.2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2:16" ht="15.75" customHeight="1" x14ac:dyDescent="0.2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2:16" ht="15.75" customHeight="1" x14ac:dyDescent="0.2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2:16" ht="15.75" customHeight="1" x14ac:dyDescent="0.2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2:15" ht="15.75" customHeight="1" x14ac:dyDescent="0.2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2:15" ht="15.75" customHeight="1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2:15" ht="15.75" customHeight="1" x14ac:dyDescent="0.2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14.25" customHeight="1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5" s="24" customForma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5" s="24" customForma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2:15" s="11" customFormat="1" x14ac:dyDescent="0.25"/>
    <row r="40" spans="2:15" s="11" customFormat="1" x14ac:dyDescent="0.25"/>
  </sheetData>
  <pageMargins left="0.70866141732283472" right="0.70866141732283472" top="1.2598425196850394" bottom="0.11811023622047245" header="0.31496062992125984" footer="0.31496062992125984"/>
  <pageSetup paperSize="9" scale="74" fitToHeight="0" orientation="landscape" r:id="rId1"/>
  <headerFooter differentFirst="1">
    <oddHeader>&amp;L&amp;G</oddHeader>
    <firstHeader>&amp;L&amp;G</first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"/>
  <sheetViews>
    <sheetView showGridLines="0" zoomScaleNormal="100" zoomScaleSheetLayoutView="100" workbookViewId="0"/>
  </sheetViews>
  <sheetFormatPr defaultRowHeight="15" x14ac:dyDescent="0.2"/>
  <cols>
    <col min="1" max="1" width="2.5" style="3" customWidth="1"/>
    <col min="2" max="2" width="38.75" style="3" customWidth="1"/>
    <col min="3" max="15" width="9.375" style="3" customWidth="1"/>
    <col min="16" max="16384" width="9" style="3"/>
  </cols>
  <sheetData>
    <row r="2" spans="2:15" ht="16.5" customHeight="1" x14ac:dyDescent="0.2">
      <c r="B2" s="9" t="str">
        <f>'Saldo leden - červen'!B2</f>
        <v>Srovnání příjmů a výdajů sociálního zabezpečení - leden až červen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x14ac:dyDescent="0.2">
      <c r="B3" s="11"/>
      <c r="C3" s="11"/>
      <c r="D3" s="11"/>
      <c r="E3" s="11"/>
      <c r="F3" s="11"/>
      <c r="G3" s="11"/>
      <c r="H3" s="11"/>
      <c r="I3" s="11"/>
      <c r="J3" s="11"/>
      <c r="L3" s="12" t="s">
        <v>0</v>
      </c>
      <c r="M3" s="11"/>
      <c r="N3" s="11"/>
      <c r="O3" s="12"/>
    </row>
    <row r="4" spans="2:15" x14ac:dyDescent="0.2">
      <c r="B4" s="13"/>
      <c r="C4" s="14">
        <v>2003</v>
      </c>
      <c r="D4" s="14">
        <v>2004</v>
      </c>
      <c r="E4" s="14">
        <v>2005</v>
      </c>
      <c r="F4" s="14">
        <v>2006</v>
      </c>
      <c r="G4" s="14">
        <v>2007</v>
      </c>
      <c r="H4" s="14">
        <v>2008</v>
      </c>
      <c r="I4" s="14">
        <v>2009</v>
      </c>
      <c r="J4" s="14">
        <v>2010</v>
      </c>
      <c r="K4" s="14">
        <v>2011</v>
      </c>
      <c r="L4" s="14">
        <v>2012</v>
      </c>
      <c r="M4" s="11"/>
      <c r="N4" s="11"/>
      <c r="O4" s="12"/>
    </row>
    <row r="5" spans="2:15" ht="30" customHeight="1" x14ac:dyDescent="0.2">
      <c r="B5" s="21" t="s">
        <v>1</v>
      </c>
      <c r="C5" s="8">
        <v>114006.9151689</v>
      </c>
      <c r="D5" s="8">
        <v>131003.51371356999</v>
      </c>
      <c r="E5" s="8">
        <v>138373.29459609001</v>
      </c>
      <c r="F5" s="8">
        <v>148460.09549596999</v>
      </c>
      <c r="G5" s="8">
        <v>163941.56403938998</v>
      </c>
      <c r="H5" s="8">
        <v>177733.05012879</v>
      </c>
      <c r="I5" s="8">
        <v>168228.18340189001</v>
      </c>
      <c r="J5" s="8">
        <v>162586.43106240995</v>
      </c>
      <c r="K5" s="8">
        <v>169485.50724106003</v>
      </c>
      <c r="L5" s="8">
        <v>174025.17684487</v>
      </c>
      <c r="M5" s="11"/>
      <c r="N5" s="11"/>
      <c r="O5" s="12"/>
    </row>
    <row r="6" spans="2:15" ht="30" customHeight="1" x14ac:dyDescent="0.2">
      <c r="B6" s="21" t="s">
        <v>2</v>
      </c>
      <c r="C6" s="15">
        <v>128774.39020271</v>
      </c>
      <c r="D6" s="15">
        <v>131022.74487980001</v>
      </c>
      <c r="E6" s="15">
        <v>142802.34369201999</v>
      </c>
      <c r="F6" s="15">
        <v>154456.64509004002</v>
      </c>
      <c r="G6" s="15">
        <v>160271.82081300003</v>
      </c>
      <c r="H6" s="15">
        <v>164389.31158898</v>
      </c>
      <c r="I6" s="15">
        <v>177333.79490331002</v>
      </c>
      <c r="J6" s="15">
        <v>180557.79576246996</v>
      </c>
      <c r="K6" s="15">
        <v>192060.01847349002</v>
      </c>
      <c r="L6" s="15">
        <v>196371.46787294</v>
      </c>
      <c r="M6" s="11"/>
      <c r="N6" s="11"/>
      <c r="O6" s="12"/>
    </row>
    <row r="7" spans="2:15" ht="30" customHeight="1" x14ac:dyDescent="0.2">
      <c r="B7" s="16" t="s">
        <v>3</v>
      </c>
      <c r="C7" s="17">
        <f>C5-C6</f>
        <v>-14767.475033809998</v>
      </c>
      <c r="D7" s="17">
        <f t="shared" ref="D7:K7" si="0">D5-D6</f>
        <v>-19.23116623001988</v>
      </c>
      <c r="E7" s="17">
        <f t="shared" si="0"/>
        <v>-4429.0490959299786</v>
      </c>
      <c r="F7" s="17">
        <f t="shared" si="0"/>
        <v>-5996.5495940700348</v>
      </c>
      <c r="G7" s="17">
        <f t="shared" si="0"/>
        <v>3669.7432263899536</v>
      </c>
      <c r="H7" s="17">
        <f t="shared" si="0"/>
        <v>13343.738539810001</v>
      </c>
      <c r="I7" s="17">
        <f t="shared" si="0"/>
        <v>-9105.6115014200041</v>
      </c>
      <c r="J7" s="17">
        <f t="shared" si="0"/>
        <v>-17971.364700060018</v>
      </c>
      <c r="K7" s="17">
        <f t="shared" si="0"/>
        <v>-22574.511232429999</v>
      </c>
      <c r="L7" s="17">
        <f>L5-L6</f>
        <v>-22346.291028070002</v>
      </c>
      <c r="M7" s="11"/>
      <c r="N7" s="11"/>
      <c r="O7" s="12"/>
    </row>
    <row r="8" spans="2:15" x14ac:dyDescent="0.2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</row>
    <row r="9" spans="2:15" x14ac:dyDescent="0.2">
      <c r="B9" s="11"/>
      <c r="C9" s="22"/>
      <c r="D9" s="11"/>
      <c r="E9" s="23"/>
      <c r="F9" s="11"/>
      <c r="G9" s="11"/>
      <c r="H9" s="11"/>
      <c r="I9" s="11"/>
      <c r="J9" s="11"/>
      <c r="K9" s="11"/>
      <c r="L9" s="11"/>
      <c r="M9" s="11"/>
      <c r="N9" s="11"/>
      <c r="O9" s="11"/>
    </row>
  </sheetData>
  <pageMargins left="0.70866141732283472" right="0.70866141732283472" top="1.2598425196850394" bottom="0.11811023622047245" header="0.31496062992125984" footer="0.31496062992125984"/>
  <pageSetup paperSize="9" scale="74" fitToHeight="0" orientation="landscape" r:id="rId1"/>
  <headerFooter differentFirst="1">
    <oddHeader>&amp;L&amp;G</oddHeader>
    <firstHeader>&amp;L&amp;G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Saldo leden - červen</vt:lpstr>
      <vt:lpstr>Starší údaje</vt:lpstr>
      <vt:lpstr>'Saldo leden - červen'!Oblast_tisku</vt:lpstr>
      <vt:lpstr>'Starší údaje'!Oblast_tisku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Michal (ČSSZ 61)</dc:creator>
  <cp:lastModifiedBy>Jansa Michal (ČSSZ 61)</cp:lastModifiedBy>
  <cp:lastPrinted>2025-06-05T11:42:56Z</cp:lastPrinted>
  <dcterms:created xsi:type="dcterms:W3CDTF">2025-05-19T09:52:11Z</dcterms:created>
  <dcterms:modified xsi:type="dcterms:W3CDTF">2026-01-21T12:29:08Z</dcterms:modified>
</cp:coreProperties>
</file>